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F21" i="1"/>
  <c r="G12" i="1" l="1"/>
  <c r="G13" i="1"/>
  <c r="G21" i="1"/>
  <c r="G6" i="1"/>
  <c r="G7" i="1"/>
  <c r="F8" i="1"/>
  <c r="G8" i="1"/>
  <c r="G9" i="1"/>
  <c r="G10" i="1"/>
  <c r="G11" i="1"/>
  <c r="F14" i="1"/>
  <c r="G14" i="1"/>
  <c r="G15" i="1"/>
  <c r="F16" i="1"/>
  <c r="G16" i="1"/>
  <c r="G17" i="1"/>
  <c r="G18" i="1"/>
  <c r="G19" i="1"/>
  <c r="F20" i="1"/>
  <c r="G20" i="1"/>
  <c r="F22" i="1"/>
  <c r="G22" i="1"/>
  <c r="F23" i="1"/>
  <c r="G23" i="1"/>
  <c r="F24" i="1"/>
  <c r="G24" i="1"/>
  <c r="G25" i="1" l="1"/>
  <c r="G28" i="1"/>
</calcChain>
</file>

<file path=xl/sharedStrings.xml><?xml version="1.0" encoding="utf-8"?>
<sst xmlns="http://schemas.openxmlformats.org/spreadsheetml/2006/main" count="51" uniqueCount="49">
  <si>
    <t>Choose Option with Menu below and add to the ceremony expenses below.</t>
  </si>
  <si>
    <t>Guest Count</t>
  </si>
  <si>
    <t>Ceremony Costs</t>
  </si>
  <si>
    <t>Wedding Officiant</t>
  </si>
  <si>
    <t>Wedding Coordinator</t>
  </si>
  <si>
    <t>Floral (Table Settings &amp; Aisle Decorations for ceremony)</t>
  </si>
  <si>
    <t>standard in season floral</t>
  </si>
  <si>
    <t>Floral (Bouquet)</t>
  </si>
  <si>
    <t>DJ</t>
  </si>
  <si>
    <t>3 hours during reception</t>
  </si>
  <si>
    <t>Ceremony, Family, Cake Cutting, Reception</t>
  </si>
  <si>
    <t>Cake</t>
  </si>
  <si>
    <t>2 Layer Butter Cream Icing</t>
  </si>
  <si>
    <t>$35 base</t>
  </si>
  <si>
    <t>Subtotal</t>
  </si>
  <si>
    <t>Tax</t>
  </si>
  <si>
    <t>Total</t>
  </si>
  <si>
    <t>PA System</t>
  </si>
  <si>
    <t>Wedding Arch</t>
  </si>
  <si>
    <t>10x20 Tent</t>
  </si>
  <si>
    <t>Delivery Charge</t>
  </si>
  <si>
    <t>Delivery will be quote with address</t>
  </si>
  <si>
    <t>Tables (10 guest per table)</t>
  </si>
  <si>
    <t>not present during reception</t>
  </si>
  <si>
    <t>Setup fee</t>
  </si>
  <si>
    <t>Backyard Ceremony Quote Sheet</t>
  </si>
  <si>
    <t>Quantity</t>
  </si>
  <si>
    <t>English/Spanish, Bilingual +$50, Ritual +$25</t>
  </si>
  <si>
    <t>2 Meet BBQ Dinner</t>
  </si>
  <si>
    <t>Includes paper products, tea, ect</t>
  </si>
  <si>
    <t>plug guest count in Green box and put '0' in quanity box for any element not needed</t>
  </si>
  <si>
    <t>Only used for ceremony, mandatory for over 50</t>
  </si>
  <si>
    <t>White padded wedding chairs</t>
  </si>
  <si>
    <t>* This is just a quote additional fees may be applied after site visit</t>
  </si>
  <si>
    <t>Dance Floor</t>
  </si>
  <si>
    <t>Aisle Runner (non-slip, specially designed for outdoor ceremonies)</t>
  </si>
  <si>
    <t>White or Ivory</t>
  </si>
  <si>
    <t>calculated on guest count</t>
  </si>
  <si>
    <t>standard in season floral- calculated on guest count</t>
  </si>
  <si>
    <t>Ceremony Chairs</t>
  </si>
  <si>
    <t>Photography (ceremony only enter 1)</t>
  </si>
  <si>
    <t>Table Linens</t>
  </si>
  <si>
    <t>White or ivory- upgrades and other colors available</t>
  </si>
  <si>
    <t>add $100 per 10sq ft, Additional setup fee may apply</t>
  </si>
  <si>
    <t>8' wide by 9' tall, custom wedding arch</t>
  </si>
  <si>
    <t>Unedited Video</t>
  </si>
  <si>
    <t>Simple Video of ceremony</t>
  </si>
  <si>
    <t>Edited Video</t>
  </si>
  <si>
    <t>Professional edited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</si>
</sst>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Century Schoolbook"/>
      <family val="1"/>
    </font>
    <font>
      <b/>
      <i/>
      <sz val="10"/>
      <name val="Century Schoolbook"/>
      <family val="1"/>
    </font>
    <font>
      <i/>
      <sz val="10"/>
      <color theme="1"/>
      <name val="Century Schoolbook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0" fillId="2" borderId="0" xfId="0" applyFill="1"/>
    <xf numFmtId="44" fontId="0" fillId="2" borderId="0" xfId="1" applyFont="1" applyFill="1"/>
    <xf numFmtId="0" fontId="2" fillId="0" borderId="0" xfId="0" applyFont="1"/>
    <xf numFmtId="164" fontId="2" fillId="0" borderId="0" xfId="0" applyNumberFormat="1" applyFont="1"/>
    <xf numFmtId="8" fontId="3" fillId="0" borderId="0" xfId="0" applyNumberFormat="1" applyFont="1" applyAlignment="1">
      <alignment horizontal="center"/>
    </xf>
    <xf numFmtId="8" fontId="2" fillId="0" borderId="0" xfId="0" applyNumberFormat="1" applyFont="1"/>
    <xf numFmtId="44" fontId="4" fillId="0" borderId="0" xfId="1" applyFont="1" applyAlignment="1">
      <alignment horizontal="right"/>
    </xf>
    <xf numFmtId="0" fontId="2" fillId="0" borderId="0" xfId="0" applyFont="1" applyFill="1"/>
    <xf numFmtId="8" fontId="2" fillId="0" borderId="0" xfId="0" applyNumberFormat="1" applyFont="1" applyFill="1"/>
    <xf numFmtId="44" fontId="0" fillId="0" borderId="0" xfId="1" applyFont="1" applyFill="1"/>
    <xf numFmtId="164" fontId="2" fillId="0" borderId="0" xfId="0" applyNumberFormat="1" applyFont="1" applyFill="1"/>
    <xf numFmtId="0" fontId="0" fillId="0" borderId="0" xfId="0" applyFill="1"/>
    <xf numFmtId="164" fontId="2" fillId="2" borderId="0" xfId="0" applyNumberFormat="1" applyFont="1" applyFill="1"/>
    <xf numFmtId="0" fontId="0" fillId="3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47625</xdr:rowOff>
    </xdr:from>
    <xdr:to>
      <xdr:col>0</xdr:col>
      <xdr:colOff>895350</xdr:colOff>
      <xdr:row>3</xdr:row>
      <xdr:rowOff>123825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47625"/>
          <a:ext cx="2295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"/>
  <sheetViews>
    <sheetView tabSelected="1" topLeftCell="A7" workbookViewId="0">
      <selection activeCell="F8" sqref="F8"/>
    </sheetView>
  </sheetViews>
  <sheetFormatPr defaultRowHeight="15" x14ac:dyDescent="0.25"/>
  <cols>
    <col min="1" max="1" width="69.42578125" customWidth="1"/>
    <col min="2" max="3" width="13.7109375" style="1" customWidth="1"/>
    <col min="4" max="4" width="18.42578125" style="1" customWidth="1"/>
    <col min="5" max="5" width="13.7109375" style="1" customWidth="1"/>
    <col min="6" max="6" width="10.140625" style="1" bestFit="1" customWidth="1"/>
    <col min="7" max="7" width="9.7109375" bestFit="1" customWidth="1"/>
  </cols>
  <sheetData>
    <row r="2" spans="1:7" x14ac:dyDescent="0.25">
      <c r="A2" t="s">
        <v>25</v>
      </c>
      <c r="B2" s="1" t="s">
        <v>0</v>
      </c>
    </row>
    <row r="3" spans="1:7" x14ac:dyDescent="0.25">
      <c r="A3" t="s">
        <v>30</v>
      </c>
      <c r="E3" s="1" t="s">
        <v>1</v>
      </c>
      <c r="F3" s="15">
        <v>0</v>
      </c>
    </row>
    <row r="5" spans="1:7" x14ac:dyDescent="0.25">
      <c r="A5" s="2" t="s">
        <v>2</v>
      </c>
      <c r="B5" s="3"/>
      <c r="C5" s="3"/>
      <c r="D5" s="3"/>
      <c r="E5" s="3"/>
      <c r="F5" s="3" t="s">
        <v>26</v>
      </c>
      <c r="G5" s="2"/>
    </row>
    <row r="6" spans="1:7" x14ac:dyDescent="0.25">
      <c r="A6" s="4" t="s">
        <v>3</v>
      </c>
      <c r="B6" s="4" t="s">
        <v>27</v>
      </c>
      <c r="C6" s="4"/>
      <c r="E6" s="5">
        <v>200</v>
      </c>
      <c r="F6" s="4">
        <v>1</v>
      </c>
      <c r="G6" s="5">
        <f>E6*F6</f>
        <v>200</v>
      </c>
    </row>
    <row r="7" spans="1:7" x14ac:dyDescent="0.25">
      <c r="A7" s="4" t="s">
        <v>4</v>
      </c>
      <c r="B7" s="4" t="s">
        <v>23</v>
      </c>
      <c r="C7" s="6"/>
      <c r="E7" s="5">
        <v>150</v>
      </c>
      <c r="F7" s="4">
        <v>1.5</v>
      </c>
      <c r="G7" s="7">
        <f>E7*F7</f>
        <v>225</v>
      </c>
    </row>
    <row r="8" spans="1:7" x14ac:dyDescent="0.25">
      <c r="A8" s="4" t="s">
        <v>5</v>
      </c>
      <c r="B8" s="4" t="s">
        <v>38</v>
      </c>
      <c r="C8" s="6"/>
      <c r="E8" s="5">
        <v>20</v>
      </c>
      <c r="F8" s="4">
        <f>(F3/10)*2</f>
        <v>0</v>
      </c>
      <c r="G8" s="7">
        <f>F8*E8</f>
        <v>0</v>
      </c>
    </row>
    <row r="9" spans="1:7" x14ac:dyDescent="0.25">
      <c r="A9" s="4" t="s">
        <v>7</v>
      </c>
      <c r="B9" s="4" t="s">
        <v>6</v>
      </c>
      <c r="C9" s="6"/>
      <c r="E9" s="5">
        <v>90</v>
      </c>
      <c r="F9" s="4">
        <v>1</v>
      </c>
      <c r="G9" s="7">
        <f>F9*E9</f>
        <v>90</v>
      </c>
    </row>
    <row r="10" spans="1:7" x14ac:dyDescent="0.25">
      <c r="A10" s="4" t="s">
        <v>8</v>
      </c>
      <c r="B10" s="4" t="s">
        <v>9</v>
      </c>
      <c r="C10" s="6"/>
      <c r="E10" s="5">
        <v>150</v>
      </c>
      <c r="F10" s="4">
        <v>3</v>
      </c>
      <c r="G10" s="7">
        <f>F10*E10</f>
        <v>450</v>
      </c>
    </row>
    <row r="11" spans="1:7" x14ac:dyDescent="0.25">
      <c r="A11" s="4" t="s">
        <v>40</v>
      </c>
      <c r="B11" s="4" t="s">
        <v>10</v>
      </c>
      <c r="C11" s="7"/>
      <c r="E11" s="5">
        <v>150</v>
      </c>
      <c r="F11" s="4">
        <v>3</v>
      </c>
      <c r="G11" s="7">
        <f>E11*F11</f>
        <v>450</v>
      </c>
    </row>
    <row r="12" spans="1:7" x14ac:dyDescent="0.25">
      <c r="A12" s="4" t="s">
        <v>45</v>
      </c>
      <c r="B12" s="4" t="s">
        <v>46</v>
      </c>
      <c r="C12" s="7"/>
      <c r="E12" s="5">
        <v>225</v>
      </c>
      <c r="F12" s="4">
        <v>1</v>
      </c>
      <c r="G12" s="7">
        <f t="shared" ref="G12:G13" si="0">E12*F12</f>
        <v>225</v>
      </c>
    </row>
    <row r="13" spans="1:7" x14ac:dyDescent="0.25">
      <c r="A13" s="4" t="s">
        <v>47</v>
      </c>
      <c r="B13" s="4" t="s">
        <v>48</v>
      </c>
      <c r="C13" s="7"/>
      <c r="E13" s="5">
        <v>400</v>
      </c>
      <c r="F13" s="4">
        <v>1</v>
      </c>
      <c r="G13" s="7">
        <f t="shared" si="0"/>
        <v>400</v>
      </c>
    </row>
    <row r="14" spans="1:7" x14ac:dyDescent="0.25">
      <c r="A14" s="4" t="s">
        <v>11</v>
      </c>
      <c r="B14" s="4" t="s">
        <v>12</v>
      </c>
      <c r="C14" s="7"/>
      <c r="D14" s="8" t="s">
        <v>13</v>
      </c>
      <c r="E14" s="5">
        <v>3</v>
      </c>
      <c r="F14" s="4">
        <f>F3</f>
        <v>0</v>
      </c>
      <c r="G14" s="7">
        <f>(E14*F14)+35</f>
        <v>35</v>
      </c>
    </row>
    <row r="15" spans="1:7" x14ac:dyDescent="0.25">
      <c r="A15" s="4" t="s">
        <v>17</v>
      </c>
      <c r="B15" s="4" t="s">
        <v>31</v>
      </c>
      <c r="C15" s="7"/>
      <c r="E15" s="5">
        <v>75</v>
      </c>
      <c r="F15" s="4">
        <v>1</v>
      </c>
      <c r="G15" s="7">
        <f>E15*F15</f>
        <v>75</v>
      </c>
    </row>
    <row r="16" spans="1:7" s="13" customFormat="1" x14ac:dyDescent="0.25">
      <c r="A16" s="9" t="s">
        <v>39</v>
      </c>
      <c r="B16" s="9" t="s">
        <v>32</v>
      </c>
      <c r="C16" s="10"/>
      <c r="D16" s="11"/>
      <c r="E16" s="12">
        <v>3.5</v>
      </c>
      <c r="F16" s="9">
        <f>F3</f>
        <v>0</v>
      </c>
      <c r="G16" s="10">
        <f>(E16*F16)</f>
        <v>0</v>
      </c>
    </row>
    <row r="17" spans="1:7" s="13" customFormat="1" x14ac:dyDescent="0.25">
      <c r="A17" s="9" t="s">
        <v>18</v>
      </c>
      <c r="B17" s="9" t="s">
        <v>44</v>
      </c>
      <c r="C17" s="10"/>
      <c r="D17" s="11"/>
      <c r="E17" s="12">
        <v>125</v>
      </c>
      <c r="F17" s="9">
        <v>1</v>
      </c>
      <c r="G17" s="10">
        <f t="shared" ref="G17:G24" si="1">(E17*F17)</f>
        <v>125</v>
      </c>
    </row>
    <row r="18" spans="1:7" s="13" customFormat="1" x14ac:dyDescent="0.25">
      <c r="A18" s="9" t="s">
        <v>35</v>
      </c>
      <c r="B18" s="9" t="s">
        <v>36</v>
      </c>
      <c r="C18" s="10"/>
      <c r="D18" s="11"/>
      <c r="E18" s="12">
        <v>125</v>
      </c>
      <c r="F18" s="9">
        <v>1</v>
      </c>
      <c r="G18" s="10">
        <f t="shared" si="1"/>
        <v>125</v>
      </c>
    </row>
    <row r="19" spans="1:7" s="13" customFormat="1" x14ac:dyDescent="0.25">
      <c r="A19" s="9" t="s">
        <v>19</v>
      </c>
      <c r="B19" s="9" t="s">
        <v>43</v>
      </c>
      <c r="C19" s="10"/>
      <c r="D19" s="11"/>
      <c r="E19" s="12">
        <v>300</v>
      </c>
      <c r="F19" s="9">
        <v>1</v>
      </c>
      <c r="G19" s="10">
        <f t="shared" si="1"/>
        <v>300</v>
      </c>
    </row>
    <row r="20" spans="1:7" s="13" customFormat="1" x14ac:dyDescent="0.25">
      <c r="A20" s="9" t="s">
        <v>22</v>
      </c>
      <c r="B20" s="9" t="s">
        <v>37</v>
      </c>
      <c r="C20" s="10"/>
      <c r="D20" s="11"/>
      <c r="E20" s="12">
        <v>15</v>
      </c>
      <c r="F20" s="9">
        <f>F3/10</f>
        <v>0</v>
      </c>
      <c r="G20" s="10">
        <f t="shared" si="1"/>
        <v>0</v>
      </c>
    </row>
    <row r="21" spans="1:7" s="13" customFormat="1" x14ac:dyDescent="0.25">
      <c r="A21" s="9" t="s">
        <v>41</v>
      </c>
      <c r="B21" s="9" t="s">
        <v>42</v>
      </c>
      <c r="C21" s="10"/>
      <c r="D21" s="11"/>
      <c r="E21" s="12">
        <v>18</v>
      </c>
      <c r="F21" s="9">
        <f>F3/10</f>
        <v>0</v>
      </c>
      <c r="G21" s="10">
        <f t="shared" si="1"/>
        <v>0</v>
      </c>
    </row>
    <row r="22" spans="1:7" s="13" customFormat="1" x14ac:dyDescent="0.25">
      <c r="A22" s="9" t="s">
        <v>34</v>
      </c>
      <c r="B22" s="9" t="s">
        <v>37</v>
      </c>
      <c r="C22" s="10"/>
      <c r="D22" s="11"/>
      <c r="E22" s="12">
        <v>18</v>
      </c>
      <c r="F22" s="9">
        <f>F3/3</f>
        <v>0</v>
      </c>
      <c r="G22" s="10">
        <f t="shared" si="1"/>
        <v>0</v>
      </c>
    </row>
    <row r="23" spans="1:7" s="13" customFormat="1" x14ac:dyDescent="0.25">
      <c r="A23" s="9" t="s">
        <v>24</v>
      </c>
      <c r="B23" s="9" t="s">
        <v>37</v>
      </c>
      <c r="C23" s="10"/>
      <c r="D23" s="11"/>
      <c r="E23" s="12">
        <v>3</v>
      </c>
      <c r="F23" s="9">
        <f>F3</f>
        <v>0</v>
      </c>
      <c r="G23" s="10">
        <f t="shared" si="1"/>
        <v>0</v>
      </c>
    </row>
    <row r="24" spans="1:7" s="13" customFormat="1" x14ac:dyDescent="0.25">
      <c r="A24" s="9" t="s">
        <v>28</v>
      </c>
      <c r="B24" s="9" t="s">
        <v>29</v>
      </c>
      <c r="C24" s="10"/>
      <c r="D24" s="11"/>
      <c r="E24" s="12">
        <v>10.95</v>
      </c>
      <c r="F24" s="9">
        <f>F3</f>
        <v>0</v>
      </c>
      <c r="G24" s="10">
        <f t="shared" si="1"/>
        <v>0</v>
      </c>
    </row>
    <row r="25" spans="1:7" x14ac:dyDescent="0.25">
      <c r="A25" s="4"/>
      <c r="B25" s="4"/>
      <c r="C25" s="4"/>
      <c r="E25" s="5" t="s">
        <v>14</v>
      </c>
      <c r="F25" s="4"/>
      <c r="G25" s="5">
        <f>SUM(G6:G24)</f>
        <v>2700</v>
      </c>
    </row>
    <row r="26" spans="1:7" x14ac:dyDescent="0.25">
      <c r="B26" s="4"/>
      <c r="C26" s="4"/>
      <c r="D26" s="4"/>
      <c r="E26" s="5" t="s">
        <v>15</v>
      </c>
      <c r="F26" s="4"/>
      <c r="G26" s="5">
        <f>SUM(G8+G9+G11+G14+G24+G20+G19+G18+G16+G17+G15+G21+G22)*0.0825</f>
        <v>99</v>
      </c>
    </row>
    <row r="27" spans="1:7" x14ac:dyDescent="0.25">
      <c r="A27" t="s">
        <v>21</v>
      </c>
      <c r="B27" s="4"/>
      <c r="C27" s="4"/>
      <c r="D27" s="4"/>
      <c r="E27" s="5" t="s">
        <v>20</v>
      </c>
      <c r="F27" s="4"/>
      <c r="G27" s="14"/>
    </row>
    <row r="28" spans="1:7" x14ac:dyDescent="0.25">
      <c r="B28" s="4"/>
      <c r="C28" s="4"/>
      <c r="D28" s="4"/>
      <c r="E28" s="5" t="s">
        <v>16</v>
      </c>
      <c r="F28" s="4"/>
      <c r="G28" s="5">
        <f>SUM(G25:G27)</f>
        <v>2799</v>
      </c>
    </row>
    <row r="29" spans="1:7" x14ac:dyDescent="0.25">
      <c r="A29" t="s">
        <v>33</v>
      </c>
    </row>
  </sheetData>
  <pageMargins left="0.7" right="0.7" top="0.75" bottom="0.75" header="0.3" footer="0.3"/>
  <pageSetup scale="8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Taylor</dc:creator>
  <cp:lastModifiedBy>Kari Taylor</cp:lastModifiedBy>
  <cp:lastPrinted>2014-04-10T20:56:09Z</cp:lastPrinted>
  <dcterms:created xsi:type="dcterms:W3CDTF">2014-01-27T21:50:47Z</dcterms:created>
  <dcterms:modified xsi:type="dcterms:W3CDTF">2014-12-30T20:32:50Z</dcterms:modified>
</cp:coreProperties>
</file>